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urnished rental incom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<sst xmlns="http://schemas.openxmlformats.org/spreadsheetml/2006/main" count="32" uniqueCount="32">
  <si>
    <t xml:space="preserve">Edificio Stella</t>
  </si>
  <si>
    <t xml:space="preserve">Floor</t>
  </si>
  <si>
    <t xml:space="preserve">Rental Income Model</t>
  </si>
  <si>
    <t xml:space="preserve">Monthly Rent:</t>
  </si>
  <si>
    <t xml:space="preserve">Day Rate:</t>
  </si>
  <si>
    <t xml:space="preserve">Office today convert to internal apartment with small patio</t>
  </si>
  <si>
    <t xml:space="preserve">Apartment 2 - 123 m2 - 3-bed/3-bath - unit may be slightly smaller</t>
  </si>
  <si>
    <t xml:space="preserve">Apartment 3 - 123 m2 - 2-bed/2-bath - unit may be slightly smaller</t>
  </si>
  <si>
    <t xml:space="preserve">Apartment 4 - 123 m2 - 2-bed/2-bath - unit may be slightly smaller</t>
  </si>
  <si>
    <t xml:space="preserve">Apartment 5 - 123 m2 - 2-bed/2-bath - unit may be slightly smaller</t>
  </si>
  <si>
    <t xml:space="preserve">Apartment 6 - 123 m2 - 2-bed/2-bath - unit may be slightly smaller</t>
  </si>
  <si>
    <t xml:space="preserve">7 + 8</t>
  </si>
  <si>
    <t xml:space="preserve">Apartment 7 - penthouse - 3 bed with 5 bathrooms and rooftop jacuzzi 200+ m2</t>
  </si>
  <si>
    <t xml:space="preserve">Total Monthly APARTMENT Rental Income:</t>
  </si>
  <si>
    <t xml:space="preserve">Annual Apartment Rental Income:</t>
  </si>
  <si>
    <t xml:space="preserve">Annual Rental Income (with 65% occupancy):</t>
  </si>
  <si>
    <t xml:space="preserve">In reality Patrick is getting  85-95% occupancy</t>
  </si>
  <si>
    <t xml:space="preserve">- 40% expenses</t>
  </si>
  <si>
    <t xml:space="preserve">Annual cash flow</t>
  </si>
  <si>
    <t xml:space="preserve">ROI</t>
  </si>
  <si>
    <t xml:space="preserve">Before income tax</t>
  </si>
  <si>
    <t xml:space="preserve">TAXES (Method 2)</t>
  </si>
  <si>
    <t xml:space="preserve">Base on Profit</t>
  </si>
  <si>
    <t xml:space="preserve">Depreciation</t>
  </si>
  <si>
    <t xml:space="preserve">Adjusted Profit after depreciation</t>
  </si>
  <si>
    <t xml:space="preserve">Renta and other tax percentage</t>
  </si>
  <si>
    <t xml:space="preserve">Total Renta Tax</t>
  </si>
  <si>
    <t xml:space="preserve">Net Annual Income (after corperate taxes)</t>
  </si>
  <si>
    <t xml:space="preserve">Annual Rental ROI (after corperate taxes)</t>
  </si>
  <si>
    <t xml:space="preserve">The whole building cost $950,000 to buy, renovate, and furnish.</t>
  </si>
  <si>
    <t xml:space="preserve">Total Square meters of building: 1135</t>
  </si>
  <si>
    <t xml:space="preserve">Do bear in mind that these numbers are from 2021 – inflation will result in the cost base being higher for newer projects, but for now the higher occupancy rates more than make up for it.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</si>
</sst>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&quot; $&quot;* #,##0\ ;&quot; $&quot;* \(#,##0\);&quot; $&quot;* \-??\ "/>
    <numFmt numFmtId="167" formatCode="#,##0"/>
    <numFmt numFmtId="168" formatCode="0%"/>
    <numFmt numFmtId="169" formatCode="0.0%"/>
  </numFmts>
  <fonts count="11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Calibri"/>
      <family val="0"/>
      <charset val="1"/>
    </font>
    <font>
      <sz val="14"/>
      <name val="Calibri"/>
      <family val="0"/>
      <charset val="1"/>
    </font>
    <font>
      <b val="true"/>
      <sz val="14"/>
      <name val="Calibri"/>
      <family val="0"/>
      <charset val="1"/>
    </font>
    <font>
      <sz val="12"/>
      <name val="Calibri"/>
      <family val="0"/>
      <charset val="1"/>
    </font>
    <font>
      <b val="true"/>
      <sz val="16"/>
      <name val="Calibri"/>
      <family val="0"/>
      <charset val="1"/>
    </font>
    <font>
      <sz val="16"/>
      <name val="Calibri"/>
      <family val="0"/>
      <charset val="1"/>
    </font>
    <font>
      <sz val="15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left" vertical="bottom" textRotation="0" wrapText="false" indent="0" shrinkToFit="false" readingOrder="1"/>
      <protection locked="true" hidden="false"/>
    </xf>
    <xf numFmtId="166" fontId="7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9" xfId="0" applyFont="true" applyBorder="true" applyAlignment="true" applyProtection="true">
      <alignment horizontal="left" vertical="bottom" textRotation="0" wrapText="false" indent="0" shrinkToFit="false" readingOrder="1"/>
      <protection locked="true" hidden="false"/>
    </xf>
    <xf numFmtId="164" fontId="5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2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fals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B15" activeCellId="0" sqref="B15"/>
    </sheetView>
  </sheetViews>
  <sheetFormatPr defaultColWidth="9.18359375" defaultRowHeight="15" zeroHeight="false" outlineLevelRow="0" outlineLevelCol="0"/>
  <cols>
    <col collapsed="false" customWidth="true" hidden="false" outlineLevel="0" max="1" min="1" style="1" width="13.85"/>
    <col collapsed="false" customWidth="true" hidden="false" outlineLevel="0" max="2" min="2" style="1" width="83.15"/>
    <col collapsed="false" customWidth="true" hidden="false" outlineLevel="0" max="3" min="3" style="1" width="23.5"/>
    <col collapsed="false" customWidth="true" hidden="false" outlineLevel="0" max="4" min="4" style="1" width="16.6"/>
    <col collapsed="false" customWidth="true" hidden="false" outlineLevel="0" max="5" min="5" style="1" width="38.5"/>
    <col collapsed="false" customWidth="true" hidden="false" outlineLevel="0" max="6" min="6" style="1" width="18.35"/>
    <col collapsed="false" customWidth="true" hidden="false" outlineLevel="0" max="7" min="7" style="1" width="12.5"/>
    <col collapsed="false" customWidth="false" hidden="false" outlineLevel="0" max="1024" min="8" style="1" width="9.17"/>
  </cols>
  <sheetData>
    <row r="1" customFormat="false" ht="24" hidden="false" customHeight="true" outlineLevel="0" collapsed="false">
      <c r="A1" s="2"/>
      <c r="B1" s="3" t="s">
        <v>0</v>
      </c>
      <c r="C1" s="3"/>
      <c r="D1" s="3"/>
      <c r="E1" s="4"/>
      <c r="F1" s="5"/>
      <c r="G1" s="5"/>
    </row>
    <row r="2" customFormat="false" ht="18.75" hidden="false" customHeight="true" outlineLevel="0" collapsed="false">
      <c r="A2" s="6" t="s">
        <v>1</v>
      </c>
      <c r="B2" s="7" t="s">
        <v>2</v>
      </c>
      <c r="C2" s="8" t="s">
        <v>3</v>
      </c>
      <c r="D2" s="9" t="s">
        <v>4</v>
      </c>
      <c r="E2" s="10"/>
      <c r="F2" s="5"/>
      <c r="G2" s="5"/>
    </row>
    <row r="3" customFormat="false" ht="18.75" hidden="false" customHeight="true" outlineLevel="0" collapsed="false">
      <c r="A3" s="11" t="n">
        <v>1</v>
      </c>
      <c r="B3" s="12" t="s">
        <v>5</v>
      </c>
      <c r="C3" s="13" t="n">
        <f aca="false">D3*30</f>
        <v>3000</v>
      </c>
      <c r="D3" s="14" t="n">
        <v>100</v>
      </c>
      <c r="E3" s="15"/>
      <c r="F3" s="5"/>
      <c r="G3" s="5"/>
    </row>
    <row r="4" customFormat="false" ht="18.75" hidden="false" customHeight="true" outlineLevel="0" collapsed="false">
      <c r="A4" s="11" t="n">
        <v>2</v>
      </c>
      <c r="B4" s="12" t="s">
        <v>6</v>
      </c>
      <c r="C4" s="13" t="n">
        <f aca="false">D4*30</f>
        <v>3000</v>
      </c>
      <c r="D4" s="14" t="n">
        <v>100</v>
      </c>
      <c r="E4" s="15"/>
      <c r="F4" s="5"/>
      <c r="G4" s="5"/>
    </row>
    <row r="5" customFormat="false" ht="18.75" hidden="false" customHeight="true" outlineLevel="0" collapsed="false">
      <c r="A5" s="11" t="n">
        <v>3</v>
      </c>
      <c r="B5" s="12" t="s">
        <v>7</v>
      </c>
      <c r="C5" s="13" t="n">
        <f aca="false">D5*30</f>
        <v>3000</v>
      </c>
      <c r="D5" s="14" t="n">
        <v>100</v>
      </c>
      <c r="E5" s="15"/>
      <c r="F5" s="5"/>
      <c r="G5" s="5"/>
    </row>
    <row r="6" customFormat="false" ht="18.75" hidden="false" customHeight="true" outlineLevel="0" collapsed="false">
      <c r="A6" s="11" t="n">
        <v>4</v>
      </c>
      <c r="B6" s="12" t="s">
        <v>8</v>
      </c>
      <c r="C6" s="13" t="n">
        <f aca="false">D6*30</f>
        <v>3000</v>
      </c>
      <c r="D6" s="14" t="n">
        <v>100</v>
      </c>
      <c r="E6" s="15"/>
      <c r="F6" s="5"/>
      <c r="G6" s="5"/>
    </row>
    <row r="7" customFormat="false" ht="18.75" hidden="false" customHeight="true" outlineLevel="0" collapsed="false">
      <c r="A7" s="11" t="n">
        <v>5</v>
      </c>
      <c r="B7" s="12" t="s">
        <v>9</v>
      </c>
      <c r="C7" s="13" t="n">
        <f aca="false">D7*30</f>
        <v>3000</v>
      </c>
      <c r="D7" s="14" t="n">
        <v>100</v>
      </c>
      <c r="E7" s="15"/>
      <c r="F7" s="5"/>
      <c r="G7" s="5"/>
    </row>
    <row r="8" customFormat="false" ht="18.75" hidden="false" customHeight="true" outlineLevel="0" collapsed="false">
      <c r="A8" s="11" t="n">
        <v>6</v>
      </c>
      <c r="B8" s="12" t="s">
        <v>10</v>
      </c>
      <c r="C8" s="13" t="n">
        <f aca="false">D8*30</f>
        <v>3000</v>
      </c>
      <c r="D8" s="14" t="n">
        <v>100</v>
      </c>
      <c r="E8" s="15"/>
      <c r="F8" s="5"/>
      <c r="G8" s="5"/>
    </row>
    <row r="9" customFormat="false" ht="18.75" hidden="false" customHeight="true" outlineLevel="0" collapsed="false">
      <c r="A9" s="16" t="s">
        <v>11</v>
      </c>
      <c r="B9" s="17" t="s">
        <v>12</v>
      </c>
      <c r="C9" s="18" t="n">
        <v>6000</v>
      </c>
      <c r="D9" s="14" t="n">
        <v>200</v>
      </c>
      <c r="E9" s="15"/>
      <c r="F9" s="5"/>
      <c r="G9" s="5"/>
    </row>
    <row r="10" customFormat="false" ht="18.75" hidden="false" customHeight="true" outlineLevel="0" collapsed="false">
      <c r="A10" s="19"/>
      <c r="B10" s="20" t="s">
        <v>13</v>
      </c>
      <c r="C10" s="21" t="n">
        <f aca="false">SUM(C3:C9)</f>
        <v>24000</v>
      </c>
      <c r="D10" s="22"/>
      <c r="E10" s="5"/>
      <c r="F10" s="5"/>
      <c r="G10" s="5"/>
    </row>
    <row r="11" customFormat="false" ht="18.75" hidden="false" customHeight="true" outlineLevel="0" collapsed="false">
      <c r="A11" s="23"/>
      <c r="B11" s="24"/>
      <c r="C11" s="25"/>
      <c r="D11" s="26"/>
      <c r="E11" s="5"/>
      <c r="F11" s="5"/>
      <c r="G11" s="5"/>
    </row>
    <row r="12" customFormat="false" ht="18.75" hidden="false" customHeight="true" outlineLevel="0" collapsed="false">
      <c r="A12" s="23"/>
      <c r="B12" s="27" t="s">
        <v>14</v>
      </c>
      <c r="C12" s="28" t="n">
        <f aca="false">(C10*12)</f>
        <v>288000</v>
      </c>
      <c r="D12" s="29"/>
      <c r="E12" s="5"/>
      <c r="F12" s="5"/>
      <c r="G12" s="5"/>
    </row>
    <row r="13" customFormat="false" ht="18.75" hidden="false" customHeight="true" outlineLevel="0" collapsed="false">
      <c r="A13" s="23"/>
      <c r="B13" s="30" t="s">
        <v>15</v>
      </c>
      <c r="C13" s="31" t="n">
        <f aca="false">(C12)*0.65</f>
        <v>187200</v>
      </c>
      <c r="D13" s="32" t="s">
        <v>16</v>
      </c>
      <c r="E13" s="33"/>
      <c r="F13" s="5"/>
      <c r="G13" s="5"/>
    </row>
    <row r="14" customFormat="false" ht="18.75" hidden="false" customHeight="true" outlineLevel="0" collapsed="false">
      <c r="A14" s="23"/>
      <c r="B14" s="30" t="s">
        <v>17</v>
      </c>
      <c r="C14" s="31" t="n">
        <f aca="false">-C13*0.4</f>
        <v>-74880</v>
      </c>
      <c r="D14" s="34"/>
      <c r="E14" s="5"/>
      <c r="F14" s="5"/>
      <c r="G14" s="5"/>
    </row>
    <row r="15" customFormat="false" ht="18.75" hidden="false" customHeight="true" outlineLevel="0" collapsed="false">
      <c r="A15" s="23"/>
      <c r="B15" s="35" t="s">
        <v>18</v>
      </c>
      <c r="C15" s="36" t="n">
        <f aca="false">SUM(C13:C14)</f>
        <v>112320</v>
      </c>
      <c r="D15" s="26"/>
      <c r="E15" s="5"/>
      <c r="F15" s="5"/>
      <c r="G15" s="5"/>
    </row>
    <row r="16" customFormat="false" ht="18.75" hidden="false" customHeight="true" outlineLevel="0" collapsed="false">
      <c r="A16" s="5"/>
      <c r="B16" s="37" t="s">
        <v>19</v>
      </c>
      <c r="C16" s="38" t="n">
        <v>0.12</v>
      </c>
      <c r="D16" s="39" t="s">
        <v>20</v>
      </c>
      <c r="E16" s="40"/>
      <c r="F16" s="5"/>
      <c r="G16" s="5"/>
    </row>
    <row r="17" customFormat="false" ht="19.5" hidden="false" customHeight="true" outlineLevel="0" collapsed="false">
      <c r="A17" s="5"/>
      <c r="B17" s="41"/>
      <c r="C17" s="42"/>
      <c r="D17" s="43"/>
      <c r="E17" s="5"/>
      <c r="F17" s="5"/>
      <c r="G17" s="5"/>
    </row>
    <row r="18" customFormat="false" ht="16" hidden="false" customHeight="true" outlineLevel="0" collapsed="false">
      <c r="A18" s="5"/>
      <c r="B18" s="44"/>
      <c r="C18" s="44"/>
      <c r="D18" s="5"/>
      <c r="E18" s="5"/>
      <c r="F18" s="5"/>
      <c r="G18" s="5"/>
    </row>
    <row r="19" customFormat="false" ht="10" hidden="true" customHeight="true" outlineLevel="0" collapsed="false">
      <c r="A19" s="5"/>
      <c r="B19" s="45"/>
      <c r="C19" s="45"/>
      <c r="D19" s="5"/>
      <c r="E19" s="5"/>
      <c r="F19" s="5"/>
      <c r="G19" s="5"/>
    </row>
    <row r="20" customFormat="false" ht="21" hidden="true" customHeight="true" outlineLevel="0" collapsed="false">
      <c r="A20" s="46"/>
      <c r="B20" s="47" t="s">
        <v>21</v>
      </c>
      <c r="C20" s="48"/>
      <c r="D20" s="10"/>
      <c r="E20" s="5"/>
      <c r="F20" s="5"/>
      <c r="G20" s="5"/>
    </row>
    <row r="21" customFormat="false" ht="21" hidden="true" customHeight="true" outlineLevel="0" collapsed="false">
      <c r="A21" s="46"/>
      <c r="B21" s="49" t="s">
        <v>22</v>
      </c>
      <c r="C21" s="50"/>
      <c r="D21" s="10"/>
      <c r="E21" s="5"/>
      <c r="F21" s="5"/>
      <c r="G21" s="5"/>
    </row>
    <row r="22" customFormat="false" ht="21" hidden="true" customHeight="true" outlineLevel="0" collapsed="false">
      <c r="A22" s="46"/>
      <c r="B22" s="51" t="s">
        <v>23</v>
      </c>
      <c r="C22" s="52"/>
      <c r="D22" s="10"/>
      <c r="E22" s="5"/>
      <c r="F22" s="5"/>
      <c r="G22" s="5"/>
    </row>
    <row r="23" customFormat="false" ht="21" hidden="true" customHeight="true" outlineLevel="0" collapsed="false">
      <c r="A23" s="46"/>
      <c r="B23" s="51" t="s">
        <v>24</v>
      </c>
      <c r="C23" s="53" t="n">
        <f aca="false">C21-C22</f>
        <v>0</v>
      </c>
      <c r="D23" s="10"/>
      <c r="E23" s="5"/>
      <c r="F23" s="5"/>
      <c r="G23" s="5"/>
    </row>
    <row r="24" customFormat="false" ht="21.75" hidden="true" customHeight="true" outlineLevel="0" collapsed="false">
      <c r="A24" s="46"/>
      <c r="B24" s="51" t="s">
        <v>25</v>
      </c>
      <c r="C24" s="54"/>
      <c r="D24" s="10"/>
      <c r="E24" s="5"/>
      <c r="F24" s="5"/>
      <c r="G24" s="5"/>
    </row>
    <row r="25" customFormat="false" ht="21" hidden="true" customHeight="true" outlineLevel="0" collapsed="false">
      <c r="A25" s="55"/>
      <c r="B25" s="51" t="s">
        <v>26</v>
      </c>
      <c r="C25" s="50" t="n">
        <f aca="false">C23*C24</f>
        <v>0</v>
      </c>
      <c r="D25" s="10"/>
      <c r="E25" s="5"/>
      <c r="F25" s="5"/>
      <c r="G25" s="5"/>
    </row>
    <row r="26" customFormat="false" ht="21" hidden="true" customHeight="true" outlineLevel="0" collapsed="false">
      <c r="A26" s="23"/>
      <c r="B26" s="51" t="s">
        <v>27</v>
      </c>
      <c r="C26" s="56"/>
      <c r="D26" s="10"/>
      <c r="E26" s="5"/>
      <c r="F26" s="5"/>
      <c r="G26" s="5"/>
    </row>
    <row r="27" customFormat="false" ht="21.75" hidden="true" customHeight="true" outlineLevel="0" collapsed="false">
      <c r="A27" s="23"/>
      <c r="B27" s="57" t="s">
        <v>28</v>
      </c>
      <c r="C27" s="54" t="e">
        <f aca="false">(C26)/#REF!</f>
        <v>#REF!</v>
      </c>
      <c r="D27" s="10"/>
      <c r="E27" s="5"/>
      <c r="F27" s="5"/>
      <c r="G27" s="5"/>
    </row>
    <row r="28" customFormat="false" ht="15" hidden="false" customHeight="true" outlineLevel="0" collapsed="false">
      <c r="B28" s="58" t="s">
        <v>29</v>
      </c>
    </row>
    <row r="29" customFormat="false" ht="15" hidden="false" customHeight="true" outlineLevel="0" collapsed="false">
      <c r="B29" s="59"/>
      <c r="C29" s="60"/>
    </row>
    <row r="30" customFormat="false" ht="15" hidden="false" customHeight="true" outlineLevel="0" collapsed="false">
      <c r="B30" s="61" t="s">
        <v>30</v>
      </c>
    </row>
    <row r="34" customFormat="false" ht="15" hidden="false" customHeight="true" outlineLevel="0" collapsed="false">
      <c r="B34" s="62" t="s">
        <v>31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LibreOffice/7.0.4.2$MacOSX_X86_64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2022-04-10T10:43:33Z</dcterms:modified>
  <cp:revision>1</cp:revision>
  <dc:subject/>
  <dc:title/>
</cp:coreProperties>
</file>